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60" yWindow="460" windowWidth="18160" windowHeight="11740" activeTab="0"/>
  </bookViews>
  <sheets>
    <sheet name="BMI" sheetId="1" r:id="rId1"/>
    <sheet name="About" sheetId="2" r:id="rId2"/>
  </sheets>
  <definedNames>
    <definedName name="feet">'BMI'!$C$7</definedName>
    <definedName name="formula">'BMI'!$C$16</definedName>
    <definedName name="inches">'BMI'!$C$8</definedName>
    <definedName name="index">'BMI'!$D$15</definedName>
    <definedName name="kilos">'BMI'!$D$12</definedName>
    <definedName name="meters">'BMI'!$D$8</definedName>
    <definedName name="pounds">'BMI'!$C$12</definedName>
  </definedNames>
  <calcPr fullCalcOnLoad="1"/>
</workbook>
</file>

<file path=xl/comments1.xml><?xml version="1.0" encoding="utf-8"?>
<comments xmlns="http://schemas.openxmlformats.org/spreadsheetml/2006/main">
  <authors>
    <author>Rudolph H. de Jong</author>
  </authors>
  <commentList>
    <comment ref="A1" authorId="0">
      <text>
        <r>
          <rPr>
            <sz val="7"/>
            <rFont val="Tahoma"/>
            <family val="0"/>
          </rPr>
          <t>To preclude tampering,  sheet is protected in all but the data entry cells.
Coypyright:
Rudolph de Jong, MD</t>
        </r>
      </text>
    </comment>
  </commentList>
</comments>
</file>

<file path=xl/sharedStrings.xml><?xml version="1.0" encoding="utf-8"?>
<sst xmlns="http://schemas.openxmlformats.org/spreadsheetml/2006/main" count="51" uniqueCount="50">
  <si>
    <t>feet</t>
  </si>
  <si>
    <t>inches</t>
  </si>
  <si>
    <t>pounds</t>
  </si>
  <si>
    <t xml:space="preserve"> meter</t>
  </si>
  <si>
    <t xml:space="preserve"> kilogram</t>
  </si>
  <si>
    <r>
      <t xml:space="preserve"> </t>
    </r>
    <r>
      <rPr>
        <b/>
        <i/>
        <sz val="12"/>
        <rFont val="Arial"/>
        <family val="2"/>
      </rPr>
      <t>kg/m</t>
    </r>
    <r>
      <rPr>
        <b/>
        <i/>
        <vertAlign val="superscript"/>
        <sz val="12"/>
        <rFont val="Arial"/>
        <family val="2"/>
      </rPr>
      <t>2</t>
    </r>
  </si>
  <si>
    <t>pounds and</t>
  </si>
  <si>
    <t>Optimal weight ranges between</t>
  </si>
  <si>
    <t xml:space="preserve">National Institutes of Health: Clinical Guidelines on the </t>
  </si>
  <si>
    <t>and Obesity in Adults. Bethesda (MD), June 1998.</t>
  </si>
  <si>
    <t>A BMI below 18.5 is considered underweight</t>
  </si>
  <si>
    <t>A BMI of 25 or more is considered overweight</t>
  </si>
  <si>
    <t>A BMI less than 20 may be reported as lean</t>
  </si>
  <si>
    <t xml:space="preserve">from: </t>
  </si>
  <si>
    <t>A BMI of 30 or more is considered obese (class I)</t>
  </si>
  <si>
    <t>A BMI of 35 or more is considered morbidly obese  (class II)</t>
  </si>
  <si>
    <t>A BMI of 40 or more is considered extremely obese (class III)</t>
  </si>
  <si>
    <t>Identification, Evaluation, and Treatment of Overweight</t>
  </si>
  <si>
    <t>Out in the field, the BMI can be approximated by dividing the weight in pounds by the height</t>
  </si>
  <si>
    <t>in inches (1 foot = 12 inches), then dividing that value once again by the height in inches,</t>
  </si>
  <si>
    <t xml:space="preserve">accessible to the user. The easiest way to move between the data entry cells is with the 'Tab' </t>
  </si>
  <si>
    <t>Should you wish to alter other cells in the worksheet, select the contents and unprotect the sheet.</t>
  </si>
  <si>
    <t>ABOUT THE BODY MASS INDEX (BMI) CALCULATOR</t>
  </si>
  <si>
    <r>
      <t>The BMI calculator</t>
    </r>
    <r>
      <rPr>
        <b/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is a 'protected' Excel program that makes only the 3 cells for data entry</t>
    </r>
  </si>
  <si>
    <t>Should the cursor come to rest in a cell other than a data entry cell after initial program loading,</t>
  </si>
  <si>
    <t>the heftier the person, the greater is the BMI. An adult BMI of 25 is considered the norm.</t>
  </si>
  <si>
    <t>per square meter of body surface. The leaner the person, the lower is the BMI. Conversely,</t>
  </si>
  <si>
    <r>
      <t>BMI = {pounds/(inches)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0"/>
      </rPr>
      <t>}x703  Note well that the optimal BMI for children varies with age.</t>
    </r>
  </si>
  <si>
    <r>
      <t>are entered into the BMI calculating algorithm according to the formula: BMI =  weight/(height)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</si>
  <si>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dot in the upper right corner -- move the cursor to cell A1 (and wait a moment) to read the comment.</t>
  </si>
  <si>
    <t>As cell A1 (top left cell) contains brief instructions and the copyright comment, it is flagged with a red</t>
  </si>
  <si>
    <t>simply press the 'Tab' key and the cursor will jump directly to the first data entry cell. The selected</t>
  </si>
  <si>
    <t>cell's name -- I.e., feet, inches or pounds -- appears in the 'Name box' of the worksheet formula bar.</t>
  </si>
  <si>
    <t>key. [To move backwards between the 3 cells, hold down the 'Shift' key while pressing 'Tab'.]</t>
  </si>
  <si>
    <r>
      <t>a warning box for macro's (if enabled) may pop up when loading the program. The BMI calculator</t>
    </r>
    <r>
      <rPr>
        <b/>
        <vertAlign val="superscript"/>
        <sz val="10"/>
        <rFont val="Arial"/>
        <family val="2"/>
      </rPr>
      <t>@</t>
    </r>
  </si>
  <si>
    <t>program has been virus checked (and does NOT contain macro's) and will operate just fine when the</t>
  </si>
  <si>
    <t>If feet and/or inches are entered incorrectly, #ERR! appears in the BMI cell (division by 0 warning).</t>
  </si>
  <si>
    <t>and multiplying the resultant decimal fraction by the number 703. That is, when using a calculator:</t>
  </si>
  <si>
    <r>
      <t>Although the BMI calculator</t>
    </r>
    <r>
      <rPr>
        <b/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uses ordinary Excel formulas, thus neither uses nor needs macro's,</t>
    </r>
  </si>
  <si>
    <t>The 'Body Mass Index' (BMI) is based on the scientific principle that the body surface area can</t>
  </si>
  <si>
    <r>
      <t>The BMI calculator</t>
    </r>
    <r>
      <rPr>
        <b/>
        <vertAlign val="superscript"/>
        <sz val="10"/>
        <rFont val="Arial"/>
        <family val="2"/>
      </rPr>
      <t>@</t>
    </r>
    <r>
      <rPr>
        <sz val="10"/>
        <rFont val="Arial"/>
        <family val="0"/>
      </rPr>
      <t xml:space="preserve"> is a standard Excel worksheet that converts height (in feet and inches) and</t>
    </r>
  </si>
  <si>
    <r>
      <t>Height</t>
    </r>
    <r>
      <rPr>
        <b/>
        <sz val="14"/>
        <rFont val="Arial"/>
        <family val="2"/>
      </rPr>
      <t>:</t>
    </r>
  </si>
  <si>
    <r>
      <t>Weight</t>
    </r>
    <r>
      <rPr>
        <b/>
        <sz val="14"/>
        <rFont val="Arial"/>
        <family val="2"/>
      </rPr>
      <t>:</t>
    </r>
  </si>
  <si>
    <t>Your BMI is</t>
  </si>
  <si>
    <t>ADULT BODY MASS INDEX (BMI) CALCULATOR</t>
  </si>
  <si>
    <t>use TAB-key to enter feet, inches and pounds [meter &amp; kilogram are computed values]</t>
  </si>
  <si>
    <t>be approximated by squaring the height (in meters). The BMI, in turn, is an expression of weight</t>
  </si>
  <si>
    <t>'Disable Macro's' button is pressed in the macro-warning dialog box.</t>
  </si>
  <si>
    <t>weight (in pounds) to metric units of height (meter) and weight (kilogram). The metric units then</t>
  </si>
  <si>
    <t>A BMI range between 20 and 25 is considered 'normal'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</si>
</sst>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sz val="7"/>
      <name val="Tahoma"/>
      <family val="0"/>
    </font>
    <font>
      <b/>
      <i/>
      <u val="double"/>
      <sz val="1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b/>
      <i/>
      <u val="double"/>
      <sz val="1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2" fontId="10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/>
    </xf>
    <xf numFmtId="2" fontId="0" fillId="0" borderId="0" xfId="0" applyNumberFormat="1" applyAlignment="1" applyProtection="1">
      <alignment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2" fontId="9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4" fillId="0" borderId="0" xfId="0" applyNumberFormat="1" applyFont="1" applyAlignment="1" quotePrefix="1">
      <alignment/>
    </xf>
    <xf numFmtId="1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="90" zoomScaleNormal="90" zoomScalePageLayoutView="0" workbookViewId="0" topLeftCell="A1">
      <selection activeCell="D15" sqref="D15"/>
    </sheetView>
  </sheetViews>
  <sheetFormatPr defaultColWidth="8.8515625" defaultRowHeight="12.75"/>
  <cols>
    <col min="1" max="1" width="7.28125" style="1" customWidth="1"/>
    <col min="2" max="2" width="9.8515625" style="1" customWidth="1"/>
    <col min="3" max="3" width="5.140625" style="1" customWidth="1"/>
    <col min="4" max="4" width="6.421875" style="1" customWidth="1"/>
    <col min="5" max="5" width="10.7109375" style="1" customWidth="1"/>
    <col min="6" max="6" width="5.421875" style="1" customWidth="1"/>
    <col min="7" max="7" width="10.140625" style="1" customWidth="1"/>
    <col min="8" max="8" width="4.7109375" style="1" customWidth="1"/>
    <col min="9" max="16384" width="8.8515625" style="1" customWidth="1"/>
  </cols>
  <sheetData>
    <row r="1" ht="12.75"/>
    <row r="2" spans="2:6" ht="23.25">
      <c r="B2" s="23" t="s">
        <v>44</v>
      </c>
      <c r="F2" s="7"/>
    </row>
    <row r="3" ht="14.25">
      <c r="B3" s="20" t="s">
        <v>45</v>
      </c>
    </row>
    <row r="4" ht="12.75"/>
    <row r="5" ht="12.75"/>
    <row r="6" spans="2:3" ht="18">
      <c r="B6" s="22" t="s">
        <v>41</v>
      </c>
      <c r="C6" s="1">
        <f>IF(inches&lt;=0," enter height in feet and inches (or in total inches)","")</f>
      </c>
    </row>
    <row r="7" spans="2:3" ht="15">
      <c r="B7" s="19" t="s">
        <v>0</v>
      </c>
      <c r="C7" s="17">
        <v>5</v>
      </c>
    </row>
    <row r="8" spans="2:5" ht="15">
      <c r="B8" s="19" t="s">
        <v>1</v>
      </c>
      <c r="C8" s="17">
        <v>8</v>
      </c>
      <c r="D8" s="1">
        <f>(2.54*(feet*12+inches*1))/100</f>
        <v>1.7272</v>
      </c>
      <c r="E8" s="8" t="s">
        <v>3</v>
      </c>
    </row>
    <row r="9" ht="15">
      <c r="C9" s="19"/>
    </row>
    <row r="10" ht="15">
      <c r="C10" s="19"/>
    </row>
    <row r="11" spans="2:3" ht="18">
      <c r="B11" s="22" t="s">
        <v>42</v>
      </c>
      <c r="C11" s="19">
        <f>IF(pounds&lt;=0," enter weight in pounds (decimal pounds are OK)","")</f>
      </c>
    </row>
    <row r="12" spans="2:5" ht="13.5">
      <c r="B12" s="19" t="s">
        <v>2</v>
      </c>
      <c r="C12" s="17">
        <v>160</v>
      </c>
      <c r="D12" s="3">
        <f>pounds*0.454</f>
        <v>72.64</v>
      </c>
      <c r="E12" s="8" t="s">
        <v>4</v>
      </c>
    </row>
    <row r="15" spans="2:5" ht="18">
      <c r="B15" s="9" t="s">
        <v>43</v>
      </c>
      <c r="C15" s="10"/>
      <c r="D15" s="5">
        <f>IF(meters&lt;=0," ERR!",kilos/meters^2)</f>
        <v>24.349529667917466</v>
      </c>
      <c r="E15" s="11" t="s">
        <v>5</v>
      </c>
    </row>
    <row r="16" s="12" customFormat="1" ht="15.75">
      <c r="C16" s="13"/>
    </row>
    <row r="17" spans="2:9" ht="15.75">
      <c r="B17" s="14" t="s">
        <v>7</v>
      </c>
      <c r="F17" s="21">
        <f>INT(20*(meters^2)/0.454)</f>
        <v>131</v>
      </c>
      <c r="G17" s="1" t="s">
        <v>6</v>
      </c>
      <c r="H17" s="21">
        <f>INT(24.9*(meters^2)/0.454)</f>
        <v>163</v>
      </c>
      <c r="I17" s="1" t="s">
        <v>2</v>
      </c>
    </row>
    <row r="20" ht="13.5">
      <c r="B20" s="18" t="s">
        <v>10</v>
      </c>
    </row>
    <row r="21" ht="13.5">
      <c r="B21" s="18" t="s">
        <v>12</v>
      </c>
    </row>
    <row r="22" ht="13.5">
      <c r="B22" s="18" t="s">
        <v>49</v>
      </c>
    </row>
    <row r="23" ht="13.5">
      <c r="B23" s="18" t="s">
        <v>11</v>
      </c>
    </row>
    <row r="24" ht="13.5">
      <c r="B24" s="18" t="s">
        <v>14</v>
      </c>
    </row>
    <row r="25" ht="13.5">
      <c r="B25" s="18" t="s">
        <v>15</v>
      </c>
    </row>
    <row r="26" ht="13.5">
      <c r="B26" s="18" t="s">
        <v>16</v>
      </c>
    </row>
    <row r="29" spans="4:5" ht="12.75">
      <c r="D29" s="15" t="s">
        <v>13</v>
      </c>
      <c r="E29" s="16" t="s">
        <v>8</v>
      </c>
    </row>
    <row r="30" ht="12.75">
      <c r="E30" s="16" t="s">
        <v>17</v>
      </c>
    </row>
    <row r="31" ht="12.75">
      <c r="E31" s="16" t="s">
        <v>9</v>
      </c>
    </row>
  </sheetData>
  <sheetProtection sheet="1" objects="1" scenarios="1"/>
  <printOptions/>
  <pageMargins left="0.5" right="0.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A1" sqref="A1"/>
    </sheetView>
  </sheetViews>
  <sheetFormatPr defaultColWidth="8.8515625" defaultRowHeight="12.75"/>
  <sheetData>
    <row r="2" ht="19.5">
      <c r="B2" s="4" t="s">
        <v>22</v>
      </c>
    </row>
    <row r="4" ht="12.75">
      <c r="B4" t="s">
        <v>39</v>
      </c>
    </row>
    <row r="5" ht="12.75">
      <c r="B5" t="s">
        <v>46</v>
      </c>
    </row>
    <row r="6" ht="12.75">
      <c r="B6" t="s">
        <v>26</v>
      </c>
    </row>
    <row r="7" ht="12.75">
      <c r="B7" t="s">
        <v>25</v>
      </c>
    </row>
    <row r="9" ht="15">
      <c r="B9" t="s">
        <v>40</v>
      </c>
    </row>
    <row r="10" ht="12.75">
      <c r="B10" t="s">
        <v>48</v>
      </c>
    </row>
    <row r="11" ht="15">
      <c r="B11" t="s">
        <v>28</v>
      </c>
    </row>
    <row r="13" ht="12.75">
      <c r="B13" t="s">
        <v>18</v>
      </c>
    </row>
    <row r="14" ht="12.75">
      <c r="B14" t="s">
        <v>19</v>
      </c>
    </row>
    <row r="15" ht="12.75">
      <c r="B15" t="s">
        <v>37</v>
      </c>
    </row>
    <row r="16" ht="15">
      <c r="B16" t="s">
        <v>27</v>
      </c>
    </row>
    <row r="18" ht="15">
      <c r="B18" t="s">
        <v>23</v>
      </c>
    </row>
    <row r="19" ht="12.75">
      <c r="B19" t="s">
        <v>20</v>
      </c>
    </row>
    <row r="20" ht="12.75">
      <c r="B20" t="s">
        <v>33</v>
      </c>
    </row>
    <row r="21" ht="12.75">
      <c r="B21" t="s">
        <v>24</v>
      </c>
    </row>
    <row r="22" ht="12.75">
      <c r="B22" t="s">
        <v>31</v>
      </c>
    </row>
    <row r="23" ht="12.75">
      <c r="B23" t="s">
        <v>32</v>
      </c>
    </row>
    <row r="24" ht="12.75">
      <c r="B24" t="s">
        <v>21</v>
      </c>
    </row>
    <row r="25" ht="12.75">
      <c r="B25" t="s">
        <v>36</v>
      </c>
    </row>
    <row r="27" ht="15">
      <c r="B27" t="s">
        <v>38</v>
      </c>
    </row>
    <row r="28" ht="15">
      <c r="B28" t="s">
        <v>34</v>
      </c>
    </row>
    <row r="29" ht="12.75">
      <c r="B29" t="s">
        <v>35</v>
      </c>
    </row>
    <row r="30" ht="12.75">
      <c r="B30" s="2" t="s">
        <v>47</v>
      </c>
    </row>
    <row r="32" ht="12.75">
      <c r="B32" s="6" t="s">
        <v>30</v>
      </c>
    </row>
    <row r="33" ht="12.75">
      <c r="B33" t="s">
        <v>29</v>
      </c>
    </row>
  </sheetData>
  <sheetProtection/>
  <printOptions/>
  <pageMargins left="0.25" right="0.2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PharmaCon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Calculator worksheet</dc:title>
  <dc:subject>Body Mass Index</dc:subject>
  <dc:creator>Rudolph H. de Jong</dc:creator>
  <cp:keywords/>
  <dc:description/>
  <cp:lastModifiedBy>Heidi Cheung</cp:lastModifiedBy>
  <cp:lastPrinted>2000-09-05T12:38:09Z</cp:lastPrinted>
  <dcterms:created xsi:type="dcterms:W3CDTF">2000-02-02T17:00:07Z</dcterms:created>
  <dcterms:modified xsi:type="dcterms:W3CDTF">2019-04-06T10:35:51Z</dcterms:modified>
  <cp:category>professional</cp:category>
  <cp:version/>
  <cp:contentType/>
  <cp:contentStatus/>
</cp:coreProperties>
</file>